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didemo.sharepoint.com/Shared Documents/Committees/Best Practices/QABP25 Draft/"/>
    </mc:Choice>
  </mc:AlternateContent>
  <xr:revisionPtr revIDLastSave="13" documentId="13_ncr:1_{7AFE7586-8E43-4FA1-A803-86A5AA64C877}" xr6:coauthVersionLast="47" xr6:coauthVersionMax="47" xr10:uidLastSave="{83696787-50BE-4C70-9D78-6C12DF579F09}"/>
  <bookViews>
    <workbookView xWindow="-28920" yWindow="-120" windowWidth="29040" windowHeight="15720" xr2:uid="{00000000-000D-0000-FFFF-FFFF00000000}"/>
  </bookViews>
  <sheets>
    <sheet name="Quarterly Score Sheet" sheetId="1" r:id="rId1"/>
  </sheets>
  <definedNames>
    <definedName name="_xlnm.Print_Area" localSheetId="0">'Quarterly Score Sheet'!$A$1:$I$33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C20" i="1"/>
  <c r="E16" i="1"/>
  <c r="C18" i="1"/>
  <c r="C22" i="1"/>
  <c r="C24" i="1"/>
  <c r="C26" i="1"/>
  <c r="C30" i="1"/>
</calcChain>
</file>

<file path=xl/sharedStrings.xml><?xml version="1.0" encoding="utf-8"?>
<sst xmlns="http://schemas.openxmlformats.org/spreadsheetml/2006/main" count="72" uniqueCount="71">
  <si>
    <t>WT</t>
  </si>
  <si>
    <t>DATE REVIEWED</t>
  </si>
  <si>
    <t>TOTAL LINES</t>
  </si>
  <si>
    <t xml:space="preserve">TOTALS: </t>
  </si>
  <si>
    <t>Accuracy rate must be 98.5% or higher</t>
  </si>
  <si>
    <t>DATE TRANSCRIBED</t>
  </si>
  <si>
    <t xml:space="preserve">Errors divided by lines = </t>
  </si>
  <si>
    <t xml:space="preserve">Error percentage rate =  </t>
  </si>
  <si>
    <t xml:space="preserve">Total lines counted, all reports  = </t>
  </si>
  <si>
    <t>%</t>
  </si>
  <si>
    <t xml:space="preserve">ACCURACY % RATE = </t>
  </si>
  <si>
    <t xml:space="preserve">3-Point
Errors
</t>
  </si>
  <si>
    <t>1-Point
Errors</t>
  </si>
  <si>
    <t>0.5-Point
Errors</t>
  </si>
  <si>
    <t>0.25-Point
Errors</t>
  </si>
  <si>
    <t xml:space="preserve">Total Errors = </t>
  </si>
  <si>
    <t xml:space="preserve">Actual Percentage of 
Lines Reviewed:  </t>
  </si>
  <si>
    <t>Total lines transcribed this quarter:</t>
  </si>
  <si>
    <t>QUALITY ASSURANCE SCORING WORKSHEET</t>
  </si>
  <si>
    <t>6, 24</t>
  </si>
  <si>
    <t>12/18, 12/19</t>
  </si>
  <si>
    <t>2</t>
  </si>
  <si>
    <t>21, 2</t>
  </si>
  <si>
    <t>1/1, 1/2</t>
  </si>
  <si>
    <t>30</t>
  </si>
  <si>
    <t>4, 2</t>
  </si>
  <si>
    <t>1/15, 1/16</t>
  </si>
  <si>
    <t>24</t>
  </si>
  <si>
    <t>6, 4</t>
  </si>
  <si>
    <t>1/29, 1/30</t>
  </si>
  <si>
    <t>2,6</t>
  </si>
  <si>
    <t>2/26, 2/27</t>
  </si>
  <si>
    <t>44, 24</t>
  </si>
  <si>
    <t>2/28, 3/1</t>
  </si>
  <si>
    <t>6, 2</t>
  </si>
  <si>
    <t>3/16, 3/19</t>
  </si>
  <si>
    <t>TRANSCRIPTIONIST:     SCORE, APPENDIX B</t>
  </si>
  <si>
    <t>JOB NUMBERS</t>
  </si>
  <si>
    <t>1459801, 1460168  and</t>
  </si>
  <si>
    <t>1466708, 1466843  and</t>
  </si>
  <si>
    <t>1474534, 1474609  and</t>
  </si>
  <si>
    <t>1481712, 1482295  and</t>
  </si>
  <si>
    <t>1497143, 1497477  and</t>
  </si>
  <si>
    <t>1506576, 1507959</t>
  </si>
  <si>
    <t xml:space="preserve">     1460549</t>
  </si>
  <si>
    <t xml:space="preserve">     160607</t>
  </si>
  <si>
    <t xml:space="preserve">     1475646</t>
  </si>
  <si>
    <t xml:space="preserve">     1483455</t>
  </si>
  <si>
    <t xml:space="preserve">     1498439, 1498927</t>
  </si>
  <si>
    <t>Critical Errors</t>
  </si>
  <si>
    <t>Noncritical Errors</t>
  </si>
  <si>
    <t>1.   Patient demographics</t>
  </si>
  <si>
    <t>1.   Misspelled medication, terminology, names</t>
  </si>
  <si>
    <t>2.   Wrong work type, template, provider information</t>
  </si>
  <si>
    <t>2.   Transposition of proper names</t>
  </si>
  <si>
    <t>3.   Terminology misuse; wrong lab value</t>
  </si>
  <si>
    <t>3.   Incorrect word form</t>
  </si>
  <si>
    <t>4.   Wrong medication, wrong dose/dosage</t>
  </si>
  <si>
    <t>4.   Incorrect, inserted or omitted text</t>
  </si>
  <si>
    <t>5.   Unapproved abbreviations</t>
  </si>
  <si>
    <t>5.   Nonsense text; punctuation; failure to flag</t>
  </si>
  <si>
    <t>6.   Incomplete or missing text, inserted/omitted text</t>
  </si>
  <si>
    <t>6.   Sound alikes; protocol failure</t>
  </si>
  <si>
    <t>7.   Incorrect side/site; unauthorized substitution</t>
  </si>
  <si>
    <t>8.   Failure to edit; failure to flag</t>
  </si>
  <si>
    <t>Minor Errors</t>
  </si>
  <si>
    <t>9.   Failure to follow author instructions</t>
  </si>
  <si>
    <t>10. Inconsistency/discrepancy</t>
  </si>
  <si>
    <t>Educational Feedback</t>
  </si>
  <si>
    <t>-0</t>
  </si>
  <si>
    <t>QUARTER:     1st QUARTER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</si>
</sst>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;@"/>
  </numFmts>
  <fonts count="6" x14ac:knownFonts="1">
    <font>
      <sz val="10"/>
      <name val="Arial"/>
    </font>
    <font>
      <sz val="8"/>
      <name val="Arial"/>
      <family val="2"/>
    </font>
    <font>
      <sz val="10"/>
      <name val="Wingdings 3"/>
      <family val="1"/>
      <charset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/>
    <xf numFmtId="0" fontId="2" fillId="0" borderId="0" xfId="0" applyFont="1"/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center"/>
    </xf>
    <xf numFmtId="1" fontId="1" fillId="0" borderId="20" xfId="0" applyNumberFormat="1" applyFont="1" applyBorder="1"/>
    <xf numFmtId="1" fontId="1" fillId="0" borderId="21" xfId="0" applyNumberFormat="1" applyFont="1" applyBorder="1"/>
    <xf numFmtId="1" fontId="1" fillId="0" borderId="22" xfId="0" applyNumberFormat="1" applyFont="1" applyBorder="1"/>
    <xf numFmtId="49" fontId="1" fillId="0" borderId="7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2" xfId="0" applyNumberFormat="1" applyFont="1" applyBorder="1"/>
    <xf numFmtId="1" fontId="1" fillId="0" borderId="9" xfId="0" applyNumberFormat="1" applyFont="1" applyBorder="1"/>
    <xf numFmtId="49" fontId="1" fillId="0" borderId="8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165" fontId="1" fillId="0" borderId="3" xfId="0" applyNumberFormat="1" applyFont="1" applyBorder="1" applyAlignment="1">
      <alignment horizontal="left" wrapText="1"/>
    </xf>
    <xf numFmtId="165" fontId="1" fillId="0" borderId="3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1" fillId="0" borderId="13" xfId="0" applyNumberFormat="1" applyFont="1" applyBorder="1"/>
    <xf numFmtId="1" fontId="1" fillId="0" borderId="10" xfId="0" applyNumberFormat="1" applyFont="1" applyBorder="1"/>
    <xf numFmtId="0" fontId="1" fillId="0" borderId="0" xfId="0" applyFont="1"/>
    <xf numFmtId="0" fontId="3" fillId="0" borderId="5" xfId="0" applyFont="1" applyBorder="1"/>
    <xf numFmtId="1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/>
    <xf numFmtId="2" fontId="1" fillId="0" borderId="14" xfId="0" applyNumberFormat="1" applyFont="1" applyBorder="1"/>
    <xf numFmtId="2" fontId="1" fillId="0" borderId="4" xfId="0" applyNumberFormat="1" applyFont="1" applyBorder="1"/>
    <xf numFmtId="1" fontId="1" fillId="0" borderId="12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0" fontId="3" fillId="0" borderId="0" xfId="0" applyFont="1"/>
    <xf numFmtId="164" fontId="3" fillId="0" borderId="12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10" fontId="1" fillId="0" borderId="12" xfId="0" applyNumberFormat="1" applyFont="1" applyBorder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515"/>
  <sheetViews>
    <sheetView tabSelected="1" topLeftCell="A13" workbookViewId="0">
      <selection sqref="A1:I44"/>
    </sheetView>
  </sheetViews>
  <sheetFormatPr defaultRowHeight="12.75" x14ac:dyDescent="0.2"/>
  <cols>
    <col min="1" max="1" width="20.5703125" customWidth="1"/>
    <col min="2" max="2" width="6.85546875" customWidth="1"/>
    <col min="3" max="3" width="12.7109375" customWidth="1"/>
    <col min="4" max="4" width="9.5703125" customWidth="1"/>
    <col min="5" max="5" width="7.5703125" customWidth="1"/>
    <col min="6" max="6" width="6.7109375" customWidth="1"/>
    <col min="7" max="7" width="7" style="2" customWidth="1"/>
    <col min="8" max="8" width="8.42578125" customWidth="1"/>
    <col min="9" max="9" width="9" customWidth="1"/>
  </cols>
  <sheetData>
    <row r="1" spans="1:10" ht="27.95" customHeight="1" x14ac:dyDescent="0.2">
      <c r="A1" s="4" t="s">
        <v>18</v>
      </c>
      <c r="B1" s="5"/>
      <c r="C1" s="5"/>
      <c r="D1" s="5"/>
      <c r="E1" s="5"/>
      <c r="F1" s="5"/>
      <c r="G1" s="5"/>
      <c r="H1" s="5"/>
      <c r="I1" s="6"/>
    </row>
    <row r="2" spans="1:10" ht="27.95" customHeight="1" x14ac:dyDescent="0.2">
      <c r="A2" s="7" t="s">
        <v>36</v>
      </c>
      <c r="B2" s="8"/>
      <c r="C2" s="9"/>
      <c r="D2" s="10" t="s">
        <v>70</v>
      </c>
      <c r="E2" s="11"/>
      <c r="F2" s="11"/>
      <c r="G2" s="11"/>
      <c r="H2" s="11"/>
      <c r="I2" s="12"/>
    </row>
    <row r="3" spans="1:10" s="1" customFormat="1" ht="27.95" customHeight="1" x14ac:dyDescent="0.2">
      <c r="A3" s="13" t="s">
        <v>37</v>
      </c>
      <c r="B3" s="14" t="s">
        <v>0</v>
      </c>
      <c r="C3" s="15" t="s">
        <v>5</v>
      </c>
      <c r="D3" s="15" t="s">
        <v>1</v>
      </c>
      <c r="E3" s="15" t="s">
        <v>2</v>
      </c>
      <c r="F3" s="16" t="s">
        <v>11</v>
      </c>
      <c r="G3" s="17" t="s">
        <v>12</v>
      </c>
      <c r="H3" s="15" t="s">
        <v>13</v>
      </c>
      <c r="I3" s="18" t="s">
        <v>14</v>
      </c>
    </row>
    <row r="4" spans="1:10" ht="27.95" customHeight="1" x14ac:dyDescent="0.2">
      <c r="A4" s="19" t="s">
        <v>38</v>
      </c>
      <c r="B4" s="20" t="s">
        <v>19</v>
      </c>
      <c r="C4" s="21" t="s">
        <v>20</v>
      </c>
      <c r="D4" s="22"/>
      <c r="E4" s="23"/>
      <c r="F4" s="24"/>
      <c r="G4" s="25"/>
      <c r="H4" s="24"/>
      <c r="I4" s="26"/>
    </row>
    <row r="5" spans="1:10" ht="27.95" customHeight="1" x14ac:dyDescent="0.2">
      <c r="A5" s="27" t="s">
        <v>44</v>
      </c>
      <c r="B5" s="20" t="s">
        <v>21</v>
      </c>
      <c r="C5" s="21">
        <v>46011</v>
      </c>
      <c r="D5" s="22">
        <v>46019</v>
      </c>
      <c r="E5" s="28">
        <v>198</v>
      </c>
      <c r="F5" s="29">
        <v>0</v>
      </c>
      <c r="G5" s="30">
        <v>0</v>
      </c>
      <c r="H5" s="29">
        <v>1</v>
      </c>
      <c r="I5" s="31">
        <v>1</v>
      </c>
      <c r="J5" s="3"/>
    </row>
    <row r="6" spans="1:10" ht="27.95" customHeight="1" x14ac:dyDescent="0.2">
      <c r="A6" s="19" t="s">
        <v>39</v>
      </c>
      <c r="B6" s="20" t="s">
        <v>22</v>
      </c>
      <c r="C6" s="21" t="s">
        <v>23</v>
      </c>
      <c r="D6" s="22"/>
      <c r="E6" s="28"/>
      <c r="F6" s="29"/>
      <c r="G6" s="30"/>
      <c r="H6" s="29"/>
      <c r="I6" s="31"/>
    </row>
    <row r="7" spans="1:10" ht="27.95" customHeight="1" x14ac:dyDescent="0.2">
      <c r="A7" s="19" t="s">
        <v>45</v>
      </c>
      <c r="B7" s="20" t="s">
        <v>24</v>
      </c>
      <c r="C7" s="21">
        <v>45660</v>
      </c>
      <c r="D7" s="22">
        <v>45668</v>
      </c>
      <c r="E7" s="28">
        <v>211</v>
      </c>
      <c r="F7" s="29">
        <v>0</v>
      </c>
      <c r="G7" s="30">
        <v>0</v>
      </c>
      <c r="H7" s="29">
        <v>0</v>
      </c>
      <c r="I7" s="31">
        <v>1</v>
      </c>
    </row>
    <row r="8" spans="1:10" ht="27.95" customHeight="1" x14ac:dyDescent="0.2">
      <c r="A8" s="19" t="s">
        <v>40</v>
      </c>
      <c r="B8" s="20" t="s">
        <v>25</v>
      </c>
      <c r="C8" s="21" t="s">
        <v>26</v>
      </c>
      <c r="D8" s="22"/>
      <c r="E8" s="28"/>
      <c r="F8" s="29"/>
      <c r="G8" s="30"/>
      <c r="H8" s="29"/>
      <c r="I8" s="31"/>
    </row>
    <row r="9" spans="1:10" ht="27.95" customHeight="1" x14ac:dyDescent="0.2">
      <c r="A9" s="19" t="s">
        <v>46</v>
      </c>
      <c r="B9" s="20" t="s">
        <v>27</v>
      </c>
      <c r="C9" s="21">
        <v>45674</v>
      </c>
      <c r="D9" s="22">
        <v>45681</v>
      </c>
      <c r="E9" s="28">
        <v>216</v>
      </c>
      <c r="F9" s="29">
        <v>0</v>
      </c>
      <c r="G9" s="30">
        <v>0</v>
      </c>
      <c r="H9" s="29">
        <v>0</v>
      </c>
      <c r="I9" s="31">
        <v>1</v>
      </c>
      <c r="J9" s="3"/>
    </row>
    <row r="10" spans="1:10" ht="27.95" customHeight="1" x14ac:dyDescent="0.2">
      <c r="A10" s="27" t="s">
        <v>41</v>
      </c>
      <c r="B10" s="20" t="s">
        <v>28</v>
      </c>
      <c r="C10" s="21" t="s">
        <v>29</v>
      </c>
      <c r="D10" s="22"/>
      <c r="E10" s="28"/>
      <c r="F10" s="29"/>
      <c r="G10" s="30"/>
      <c r="H10" s="29"/>
      <c r="I10" s="31"/>
    </row>
    <row r="11" spans="1:10" ht="27.95" customHeight="1" x14ac:dyDescent="0.2">
      <c r="A11" s="19" t="s">
        <v>47</v>
      </c>
      <c r="B11" s="20" t="s">
        <v>27</v>
      </c>
      <c r="C11" s="21">
        <v>45689</v>
      </c>
      <c r="D11" s="22">
        <v>45695</v>
      </c>
      <c r="E11" s="28">
        <v>231</v>
      </c>
      <c r="F11" s="29">
        <v>0</v>
      </c>
      <c r="G11" s="30">
        <v>0</v>
      </c>
      <c r="H11" s="29">
        <v>0</v>
      </c>
      <c r="I11" s="31">
        <v>0</v>
      </c>
      <c r="J11" s="3"/>
    </row>
    <row r="12" spans="1:10" ht="27.95" customHeight="1" x14ac:dyDescent="0.2">
      <c r="A12" s="19" t="s">
        <v>42</v>
      </c>
      <c r="B12" s="20" t="s">
        <v>30</v>
      </c>
      <c r="C12" s="21" t="s">
        <v>31</v>
      </c>
      <c r="D12" s="22"/>
      <c r="E12" s="28"/>
      <c r="F12" s="29"/>
      <c r="G12" s="30"/>
      <c r="H12" s="29"/>
      <c r="I12" s="31"/>
    </row>
    <row r="13" spans="1:10" ht="27.95" customHeight="1" x14ac:dyDescent="0.2">
      <c r="A13" s="19" t="s">
        <v>48</v>
      </c>
      <c r="B13" s="20" t="s">
        <v>32</v>
      </c>
      <c r="C13" s="21" t="s">
        <v>33</v>
      </c>
      <c r="D13" s="22">
        <v>45723</v>
      </c>
      <c r="E13" s="28">
        <v>206</v>
      </c>
      <c r="F13" s="29">
        <v>0</v>
      </c>
      <c r="G13" s="30">
        <v>0</v>
      </c>
      <c r="H13" s="29">
        <v>1</v>
      </c>
      <c r="I13" s="31">
        <v>2</v>
      </c>
    </row>
    <row r="14" spans="1:10" ht="27.95" customHeight="1" x14ac:dyDescent="0.2">
      <c r="A14" s="19" t="s">
        <v>43</v>
      </c>
      <c r="B14" s="20" t="s">
        <v>34</v>
      </c>
      <c r="C14" s="21" t="s">
        <v>35</v>
      </c>
      <c r="D14" s="22">
        <v>45737</v>
      </c>
      <c r="E14" s="28">
        <v>247</v>
      </c>
      <c r="F14" s="29">
        <v>0</v>
      </c>
      <c r="G14" s="30">
        <v>0</v>
      </c>
      <c r="H14" s="29">
        <v>0</v>
      </c>
      <c r="I14" s="31">
        <v>0</v>
      </c>
      <c r="J14" s="3"/>
    </row>
    <row r="15" spans="1:10" ht="27.95" customHeight="1" thickBot="1" x14ac:dyDescent="0.25">
      <c r="A15" s="32"/>
      <c r="B15" s="33"/>
      <c r="C15" s="34"/>
      <c r="D15" s="35"/>
      <c r="E15" s="36"/>
      <c r="F15" s="37"/>
      <c r="G15" s="38"/>
      <c r="H15" s="37"/>
      <c r="I15" s="39"/>
    </row>
    <row r="16" spans="1:10" ht="24.95" customHeight="1" thickBot="1" x14ac:dyDescent="0.25">
      <c r="A16" s="40"/>
      <c r="B16" s="40"/>
      <c r="C16" s="40"/>
      <c r="D16" s="41" t="s">
        <v>3</v>
      </c>
      <c r="E16" s="42">
        <f>SUM(E4:E15)</f>
        <v>1309</v>
      </c>
      <c r="F16" s="43">
        <f>SUM(F4:F15)*3</f>
        <v>0</v>
      </c>
      <c r="G16" s="44">
        <f>SUM(G4:G15)</f>
        <v>0</v>
      </c>
      <c r="H16" s="43">
        <f>SUM(H4:H15)/2</f>
        <v>1</v>
      </c>
      <c r="I16" s="45">
        <f>SUM(I4:I15)/4</f>
        <v>1.25</v>
      </c>
    </row>
    <row r="17" spans="1:9" ht="24.95" customHeight="1" x14ac:dyDescent="0.2">
      <c r="A17" s="40"/>
      <c r="B17" s="40"/>
      <c r="C17" s="40"/>
      <c r="D17" s="40"/>
      <c r="E17" s="40"/>
      <c r="F17" s="40"/>
      <c r="G17" s="40"/>
      <c r="H17" s="40"/>
      <c r="I17" s="40"/>
    </row>
    <row r="18" spans="1:9" ht="21" customHeight="1" x14ac:dyDescent="0.2">
      <c r="A18" s="40" t="s">
        <v>8</v>
      </c>
      <c r="B18" s="40"/>
      <c r="C18" s="46">
        <f>(E16)</f>
        <v>1309</v>
      </c>
      <c r="D18" s="40"/>
      <c r="E18" s="40"/>
      <c r="F18" s="40"/>
      <c r="G18" s="40"/>
      <c r="H18" s="40"/>
      <c r="I18" s="40"/>
    </row>
    <row r="19" spans="1:9" ht="6.9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</row>
    <row r="20" spans="1:9" ht="21" customHeight="1" x14ac:dyDescent="0.2">
      <c r="A20" s="40" t="s">
        <v>15</v>
      </c>
      <c r="B20" s="40"/>
      <c r="C20" s="47">
        <f>SUM(F16:I16)</f>
        <v>2.25</v>
      </c>
      <c r="D20" s="40"/>
      <c r="E20" s="40"/>
      <c r="F20" s="40"/>
      <c r="G20" s="40"/>
      <c r="H20" s="40"/>
      <c r="I20" s="40"/>
    </row>
    <row r="21" spans="1:9" ht="6.95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</row>
    <row r="22" spans="1:9" ht="21" customHeight="1" x14ac:dyDescent="0.2">
      <c r="A22" s="40" t="s">
        <v>6</v>
      </c>
      <c r="B22" s="40"/>
      <c r="C22" s="47">
        <f>(C20/C18)</f>
        <v>1.7188693659281895E-3</v>
      </c>
      <c r="D22" s="40"/>
      <c r="E22" s="40"/>
      <c r="F22" s="40"/>
      <c r="G22" s="40"/>
      <c r="H22" s="40"/>
      <c r="I22" s="40"/>
    </row>
    <row r="23" spans="1:9" ht="6.95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</row>
    <row r="24" spans="1:9" ht="21" customHeight="1" x14ac:dyDescent="0.2">
      <c r="A24" s="40" t="s">
        <v>7</v>
      </c>
      <c r="B24" s="40"/>
      <c r="C24" s="47">
        <f>(100*C22)</f>
        <v>0.17188693659281895</v>
      </c>
      <c r="D24" s="40" t="s">
        <v>9</v>
      </c>
      <c r="E24" s="40"/>
      <c r="F24" s="40"/>
      <c r="G24" s="40"/>
      <c r="H24" s="40"/>
      <c r="I24" s="40"/>
    </row>
    <row r="25" spans="1:9" ht="6.95" customHeight="1" x14ac:dyDescent="0.2">
      <c r="A25" s="40"/>
      <c r="B25" s="40"/>
      <c r="C25" s="40"/>
      <c r="D25" s="40"/>
      <c r="E25" s="40"/>
      <c r="F25" s="40"/>
      <c r="G25" s="40"/>
      <c r="H25" s="40"/>
      <c r="I25" s="40"/>
    </row>
    <row r="26" spans="1:9" ht="21" customHeight="1" x14ac:dyDescent="0.2">
      <c r="A26" s="48" t="s">
        <v>10</v>
      </c>
      <c r="B26" s="40"/>
      <c r="C26" s="49">
        <f>(100-C24)</f>
        <v>99.828113063407187</v>
      </c>
      <c r="D26" s="40"/>
      <c r="E26" s="40"/>
      <c r="F26" s="40"/>
      <c r="G26" s="40"/>
      <c r="H26" s="40"/>
      <c r="I26" s="40"/>
    </row>
    <row r="27" spans="1:9" ht="6.95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</row>
    <row r="28" spans="1:9" ht="21" customHeight="1" x14ac:dyDescent="0.2">
      <c r="A28" s="40" t="s">
        <v>17</v>
      </c>
      <c r="B28" s="40"/>
      <c r="C28" s="50">
        <v>105531</v>
      </c>
      <c r="D28" s="40"/>
      <c r="E28" s="40"/>
      <c r="F28" s="40"/>
      <c r="G28" s="40"/>
      <c r="H28" s="40"/>
      <c r="I28" s="40"/>
    </row>
    <row r="29" spans="1:9" ht="6.95" customHeight="1" x14ac:dyDescent="0.2">
      <c r="A29" s="40"/>
      <c r="B29" s="40"/>
      <c r="C29" s="40"/>
      <c r="D29" s="40"/>
      <c r="E29" s="40"/>
      <c r="F29" s="40"/>
      <c r="G29" s="40"/>
      <c r="H29" s="40"/>
      <c r="I29" s="40"/>
    </row>
    <row r="30" spans="1:9" ht="32.1" customHeight="1" x14ac:dyDescent="0.2">
      <c r="A30" s="51" t="s">
        <v>16</v>
      </c>
      <c r="B30" s="40"/>
      <c r="C30" s="52">
        <f>C18/C28</f>
        <v>1.2403938179302763E-2</v>
      </c>
      <c r="D30" s="40"/>
      <c r="E30" s="40"/>
      <c r="F30" s="40"/>
      <c r="G30" s="40"/>
      <c r="H30" s="40"/>
      <c r="I30" s="40"/>
    </row>
    <row r="31" spans="1:9" ht="6.9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</row>
    <row r="32" spans="1:9" ht="21" customHeight="1" x14ac:dyDescent="0.2">
      <c r="A32" s="48" t="s">
        <v>4</v>
      </c>
      <c r="B32" s="40"/>
      <c r="C32" s="40"/>
      <c r="D32" s="40"/>
      <c r="E32" s="40"/>
      <c r="F32" s="40"/>
      <c r="G32" s="40"/>
      <c r="H32" s="40"/>
      <c r="I32" s="40"/>
    </row>
    <row r="33" spans="1:9" x14ac:dyDescent="0.2">
      <c r="A33" s="40"/>
      <c r="B33" s="40"/>
      <c r="C33" s="40"/>
      <c r="D33" s="40"/>
      <c r="E33" s="40"/>
      <c r="F33" s="40"/>
      <c r="G33" s="40"/>
      <c r="H33" s="40"/>
      <c r="I33" s="40"/>
    </row>
    <row r="34" spans="1:9" x14ac:dyDescent="0.2">
      <c r="A34" s="53" t="s">
        <v>49</v>
      </c>
      <c r="B34" s="54">
        <v>-3</v>
      </c>
      <c r="C34" s="55"/>
      <c r="D34" s="40"/>
      <c r="E34" s="56" t="s">
        <v>50</v>
      </c>
      <c r="F34" s="40"/>
      <c r="G34" s="40"/>
      <c r="H34" s="57">
        <v>-1</v>
      </c>
      <c r="I34" s="40"/>
    </row>
    <row r="35" spans="1:9" x14ac:dyDescent="0.2">
      <c r="A35" s="58" t="s">
        <v>51</v>
      </c>
      <c r="B35" s="55"/>
      <c r="C35" s="55"/>
      <c r="D35" s="40"/>
      <c r="E35" s="55" t="s">
        <v>52</v>
      </c>
      <c r="F35" s="40"/>
      <c r="G35" s="40"/>
      <c r="H35" s="40"/>
      <c r="I35" s="40"/>
    </row>
    <row r="36" spans="1:9" x14ac:dyDescent="0.2">
      <c r="A36" s="55" t="s">
        <v>53</v>
      </c>
      <c r="B36" s="55"/>
      <c r="C36" s="55"/>
      <c r="D36" s="40"/>
      <c r="E36" s="55" t="s">
        <v>54</v>
      </c>
      <c r="F36" s="40"/>
      <c r="G36" s="40"/>
      <c r="H36" s="40"/>
      <c r="I36" s="40"/>
    </row>
    <row r="37" spans="1:9" x14ac:dyDescent="0.2">
      <c r="A37" s="55" t="s">
        <v>55</v>
      </c>
      <c r="B37" s="59"/>
      <c r="C37" s="59"/>
      <c r="D37" s="40"/>
      <c r="E37" s="55" t="s">
        <v>56</v>
      </c>
      <c r="F37" s="40"/>
      <c r="G37" s="40"/>
      <c r="H37" s="40"/>
      <c r="I37" s="40"/>
    </row>
    <row r="38" spans="1:9" x14ac:dyDescent="0.2">
      <c r="A38" s="55" t="s">
        <v>57</v>
      </c>
      <c r="B38" s="59"/>
      <c r="C38" s="59"/>
      <c r="D38" s="40"/>
      <c r="E38" s="55" t="s">
        <v>58</v>
      </c>
      <c r="F38" s="40"/>
      <c r="G38" s="40"/>
      <c r="H38" s="40"/>
      <c r="I38" s="40"/>
    </row>
    <row r="39" spans="1:9" x14ac:dyDescent="0.2">
      <c r="A39" s="55" t="s">
        <v>59</v>
      </c>
      <c r="B39" s="59"/>
      <c r="C39" s="59"/>
      <c r="D39" s="40"/>
      <c r="E39" s="55" t="s">
        <v>60</v>
      </c>
      <c r="F39" s="40"/>
      <c r="G39" s="40"/>
      <c r="H39" s="40"/>
      <c r="I39" s="40"/>
    </row>
    <row r="40" spans="1:9" x14ac:dyDescent="0.2">
      <c r="A40" s="55" t="s">
        <v>61</v>
      </c>
      <c r="B40" s="59"/>
      <c r="C40" s="59"/>
      <c r="D40" s="40"/>
      <c r="E40" s="55" t="s">
        <v>62</v>
      </c>
      <c r="F40" s="40"/>
      <c r="G40" s="40"/>
      <c r="H40" s="40"/>
      <c r="I40" s="40"/>
    </row>
    <row r="41" spans="1:9" x14ac:dyDescent="0.2">
      <c r="A41" s="55" t="s">
        <v>63</v>
      </c>
      <c r="B41" s="59"/>
      <c r="C41" s="59"/>
      <c r="D41" s="40"/>
      <c r="E41" s="40"/>
      <c r="F41" s="40"/>
      <c r="G41" s="40"/>
      <c r="H41" s="40"/>
      <c r="I41" s="40"/>
    </row>
    <row r="42" spans="1:9" x14ac:dyDescent="0.2">
      <c r="A42" s="55" t="s">
        <v>64</v>
      </c>
      <c r="B42" s="59"/>
      <c r="C42" s="59"/>
      <c r="D42" s="40"/>
      <c r="E42" s="60" t="s">
        <v>65</v>
      </c>
      <c r="F42" s="40"/>
      <c r="G42" s="57">
        <v>-0.5</v>
      </c>
      <c r="H42" s="57">
        <v>-0.25</v>
      </c>
      <c r="I42" s="40"/>
    </row>
    <row r="43" spans="1:9" x14ac:dyDescent="0.2">
      <c r="A43" s="55" t="s">
        <v>66</v>
      </c>
      <c r="B43" s="59"/>
      <c r="C43" s="59"/>
      <c r="D43" s="40"/>
      <c r="E43" s="40"/>
      <c r="F43" s="40"/>
      <c r="G43" s="40"/>
      <c r="H43" s="40"/>
      <c r="I43" s="40"/>
    </row>
    <row r="44" spans="1:9" x14ac:dyDescent="0.2">
      <c r="A44" s="55" t="s">
        <v>67</v>
      </c>
      <c r="B44" s="59"/>
      <c r="C44" s="59"/>
      <c r="D44" s="40"/>
      <c r="E44" s="48" t="s">
        <v>68</v>
      </c>
      <c r="F44" s="48"/>
      <c r="G44" s="48"/>
      <c r="H44" s="61" t="s">
        <v>69</v>
      </c>
      <c r="I44" s="40"/>
    </row>
    <row r="45" spans="1:9" x14ac:dyDescent="0.2">
      <c r="G45"/>
    </row>
    <row r="46" spans="1:9" x14ac:dyDescent="0.2">
      <c r="G46"/>
    </row>
    <row r="47" spans="1:9" x14ac:dyDescent="0.2">
      <c r="G47"/>
    </row>
    <row r="48" spans="1:9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  <row r="213" spans="7:7" x14ac:dyDescent="0.2">
      <c r="G213"/>
    </row>
    <row r="214" spans="7:7" x14ac:dyDescent="0.2">
      <c r="G214"/>
    </row>
    <row r="215" spans="7:7" x14ac:dyDescent="0.2">
      <c r="G215"/>
    </row>
    <row r="216" spans="7:7" x14ac:dyDescent="0.2">
      <c r="G216"/>
    </row>
    <row r="217" spans="7:7" x14ac:dyDescent="0.2">
      <c r="G217"/>
    </row>
    <row r="218" spans="7:7" x14ac:dyDescent="0.2">
      <c r="G218"/>
    </row>
    <row r="219" spans="7:7" x14ac:dyDescent="0.2">
      <c r="G219"/>
    </row>
    <row r="220" spans="7:7" x14ac:dyDescent="0.2">
      <c r="G220"/>
    </row>
    <row r="221" spans="7:7" x14ac:dyDescent="0.2">
      <c r="G221"/>
    </row>
    <row r="222" spans="7:7" x14ac:dyDescent="0.2">
      <c r="G222"/>
    </row>
    <row r="223" spans="7:7" x14ac:dyDescent="0.2">
      <c r="G223"/>
    </row>
    <row r="224" spans="7:7" x14ac:dyDescent="0.2">
      <c r="G224"/>
    </row>
    <row r="225" spans="7:7" x14ac:dyDescent="0.2">
      <c r="G225"/>
    </row>
    <row r="226" spans="7:7" x14ac:dyDescent="0.2">
      <c r="G226"/>
    </row>
    <row r="227" spans="7:7" x14ac:dyDescent="0.2">
      <c r="G227"/>
    </row>
    <row r="228" spans="7:7" x14ac:dyDescent="0.2">
      <c r="G228"/>
    </row>
    <row r="229" spans="7:7" x14ac:dyDescent="0.2">
      <c r="G229"/>
    </row>
    <row r="230" spans="7:7" x14ac:dyDescent="0.2">
      <c r="G230"/>
    </row>
    <row r="231" spans="7:7" x14ac:dyDescent="0.2">
      <c r="G231"/>
    </row>
    <row r="232" spans="7:7" x14ac:dyDescent="0.2">
      <c r="G232"/>
    </row>
    <row r="233" spans="7:7" x14ac:dyDescent="0.2">
      <c r="G233"/>
    </row>
    <row r="234" spans="7:7" x14ac:dyDescent="0.2">
      <c r="G234"/>
    </row>
    <row r="235" spans="7:7" x14ac:dyDescent="0.2">
      <c r="G235"/>
    </row>
    <row r="236" spans="7:7" x14ac:dyDescent="0.2">
      <c r="G236"/>
    </row>
    <row r="237" spans="7:7" x14ac:dyDescent="0.2">
      <c r="G237"/>
    </row>
    <row r="238" spans="7:7" x14ac:dyDescent="0.2">
      <c r="G238"/>
    </row>
    <row r="239" spans="7:7" x14ac:dyDescent="0.2">
      <c r="G239"/>
    </row>
    <row r="240" spans="7:7" x14ac:dyDescent="0.2">
      <c r="G240"/>
    </row>
    <row r="241" spans="7:7" x14ac:dyDescent="0.2">
      <c r="G241"/>
    </row>
    <row r="242" spans="7:7" x14ac:dyDescent="0.2">
      <c r="G242"/>
    </row>
    <row r="243" spans="7:7" x14ac:dyDescent="0.2">
      <c r="G243"/>
    </row>
    <row r="244" spans="7:7" x14ac:dyDescent="0.2">
      <c r="G244"/>
    </row>
    <row r="245" spans="7:7" x14ac:dyDescent="0.2">
      <c r="G245"/>
    </row>
    <row r="246" spans="7:7" x14ac:dyDescent="0.2">
      <c r="G246"/>
    </row>
    <row r="247" spans="7:7" x14ac:dyDescent="0.2">
      <c r="G247"/>
    </row>
    <row r="248" spans="7:7" x14ac:dyDescent="0.2">
      <c r="G248"/>
    </row>
    <row r="249" spans="7:7" x14ac:dyDescent="0.2">
      <c r="G249"/>
    </row>
    <row r="250" spans="7:7" x14ac:dyDescent="0.2">
      <c r="G250"/>
    </row>
    <row r="251" spans="7:7" x14ac:dyDescent="0.2">
      <c r="G251"/>
    </row>
    <row r="252" spans="7:7" x14ac:dyDescent="0.2">
      <c r="G252"/>
    </row>
    <row r="253" spans="7:7" x14ac:dyDescent="0.2">
      <c r="G253"/>
    </row>
    <row r="254" spans="7:7" x14ac:dyDescent="0.2">
      <c r="G254"/>
    </row>
    <row r="255" spans="7:7" x14ac:dyDescent="0.2">
      <c r="G255"/>
    </row>
    <row r="256" spans="7:7" x14ac:dyDescent="0.2">
      <c r="G256"/>
    </row>
    <row r="257" spans="7:7" x14ac:dyDescent="0.2">
      <c r="G257"/>
    </row>
    <row r="258" spans="7:7" x14ac:dyDescent="0.2">
      <c r="G258"/>
    </row>
    <row r="259" spans="7:7" x14ac:dyDescent="0.2">
      <c r="G259"/>
    </row>
    <row r="260" spans="7:7" x14ac:dyDescent="0.2">
      <c r="G260"/>
    </row>
    <row r="261" spans="7:7" x14ac:dyDescent="0.2">
      <c r="G261"/>
    </row>
    <row r="262" spans="7:7" x14ac:dyDescent="0.2">
      <c r="G262"/>
    </row>
    <row r="263" spans="7:7" x14ac:dyDescent="0.2">
      <c r="G263"/>
    </row>
    <row r="264" spans="7:7" x14ac:dyDescent="0.2">
      <c r="G264"/>
    </row>
    <row r="265" spans="7:7" x14ac:dyDescent="0.2">
      <c r="G265"/>
    </row>
    <row r="266" spans="7:7" x14ac:dyDescent="0.2">
      <c r="G266"/>
    </row>
    <row r="267" spans="7:7" x14ac:dyDescent="0.2">
      <c r="G267"/>
    </row>
    <row r="268" spans="7:7" x14ac:dyDescent="0.2">
      <c r="G268"/>
    </row>
    <row r="269" spans="7:7" x14ac:dyDescent="0.2">
      <c r="G269"/>
    </row>
    <row r="270" spans="7:7" x14ac:dyDescent="0.2">
      <c r="G270"/>
    </row>
    <row r="271" spans="7:7" x14ac:dyDescent="0.2">
      <c r="G271"/>
    </row>
    <row r="272" spans="7:7" x14ac:dyDescent="0.2">
      <c r="G272"/>
    </row>
    <row r="273" spans="7:7" x14ac:dyDescent="0.2">
      <c r="G273"/>
    </row>
    <row r="274" spans="7:7" x14ac:dyDescent="0.2">
      <c r="G274"/>
    </row>
    <row r="275" spans="7:7" x14ac:dyDescent="0.2">
      <c r="G275"/>
    </row>
    <row r="276" spans="7:7" x14ac:dyDescent="0.2">
      <c r="G276"/>
    </row>
    <row r="277" spans="7:7" x14ac:dyDescent="0.2">
      <c r="G277"/>
    </row>
    <row r="278" spans="7:7" x14ac:dyDescent="0.2">
      <c r="G278"/>
    </row>
    <row r="279" spans="7:7" x14ac:dyDescent="0.2">
      <c r="G279"/>
    </row>
    <row r="280" spans="7:7" x14ac:dyDescent="0.2">
      <c r="G280"/>
    </row>
    <row r="281" spans="7:7" x14ac:dyDescent="0.2">
      <c r="G281"/>
    </row>
    <row r="282" spans="7:7" x14ac:dyDescent="0.2">
      <c r="G282"/>
    </row>
    <row r="283" spans="7:7" x14ac:dyDescent="0.2">
      <c r="G283"/>
    </row>
    <row r="284" spans="7:7" x14ac:dyDescent="0.2">
      <c r="G284"/>
    </row>
    <row r="285" spans="7:7" x14ac:dyDescent="0.2">
      <c r="G285"/>
    </row>
    <row r="286" spans="7:7" x14ac:dyDescent="0.2">
      <c r="G286"/>
    </row>
    <row r="287" spans="7:7" x14ac:dyDescent="0.2">
      <c r="G287"/>
    </row>
    <row r="288" spans="7:7" x14ac:dyDescent="0.2">
      <c r="G288"/>
    </row>
    <row r="289" spans="7:7" x14ac:dyDescent="0.2">
      <c r="G289"/>
    </row>
    <row r="290" spans="7:7" x14ac:dyDescent="0.2">
      <c r="G290"/>
    </row>
    <row r="291" spans="7:7" x14ac:dyDescent="0.2">
      <c r="G291"/>
    </row>
    <row r="292" spans="7:7" x14ac:dyDescent="0.2">
      <c r="G292"/>
    </row>
    <row r="293" spans="7:7" x14ac:dyDescent="0.2">
      <c r="G293"/>
    </row>
    <row r="294" spans="7:7" x14ac:dyDescent="0.2">
      <c r="G294"/>
    </row>
    <row r="295" spans="7:7" x14ac:dyDescent="0.2">
      <c r="G295"/>
    </row>
    <row r="296" spans="7:7" x14ac:dyDescent="0.2">
      <c r="G296"/>
    </row>
    <row r="297" spans="7:7" x14ac:dyDescent="0.2">
      <c r="G297"/>
    </row>
    <row r="298" spans="7:7" x14ac:dyDescent="0.2">
      <c r="G298"/>
    </row>
    <row r="299" spans="7:7" x14ac:dyDescent="0.2">
      <c r="G299"/>
    </row>
    <row r="300" spans="7:7" x14ac:dyDescent="0.2">
      <c r="G300"/>
    </row>
    <row r="301" spans="7:7" x14ac:dyDescent="0.2">
      <c r="G301"/>
    </row>
    <row r="302" spans="7:7" x14ac:dyDescent="0.2">
      <c r="G302"/>
    </row>
    <row r="303" spans="7:7" x14ac:dyDescent="0.2">
      <c r="G303"/>
    </row>
    <row r="304" spans="7:7" x14ac:dyDescent="0.2">
      <c r="G304"/>
    </row>
    <row r="305" spans="7:7" x14ac:dyDescent="0.2">
      <c r="G305"/>
    </row>
    <row r="306" spans="7:7" x14ac:dyDescent="0.2">
      <c r="G306"/>
    </row>
    <row r="307" spans="7:7" x14ac:dyDescent="0.2">
      <c r="G307"/>
    </row>
    <row r="308" spans="7:7" x14ac:dyDescent="0.2">
      <c r="G308"/>
    </row>
    <row r="309" spans="7:7" x14ac:dyDescent="0.2">
      <c r="G309"/>
    </row>
    <row r="310" spans="7:7" x14ac:dyDescent="0.2">
      <c r="G310"/>
    </row>
    <row r="311" spans="7:7" x14ac:dyDescent="0.2">
      <c r="G311"/>
    </row>
    <row r="312" spans="7:7" x14ac:dyDescent="0.2">
      <c r="G312"/>
    </row>
    <row r="313" spans="7:7" x14ac:dyDescent="0.2">
      <c r="G313"/>
    </row>
    <row r="314" spans="7:7" x14ac:dyDescent="0.2">
      <c r="G314"/>
    </row>
    <row r="315" spans="7:7" x14ac:dyDescent="0.2">
      <c r="G315"/>
    </row>
    <row r="316" spans="7:7" x14ac:dyDescent="0.2">
      <c r="G316"/>
    </row>
    <row r="317" spans="7:7" x14ac:dyDescent="0.2">
      <c r="G317"/>
    </row>
    <row r="318" spans="7:7" x14ac:dyDescent="0.2">
      <c r="G318"/>
    </row>
    <row r="319" spans="7:7" x14ac:dyDescent="0.2">
      <c r="G319"/>
    </row>
    <row r="320" spans="7:7" x14ac:dyDescent="0.2">
      <c r="G320"/>
    </row>
    <row r="321" spans="7:7" x14ac:dyDescent="0.2">
      <c r="G321"/>
    </row>
    <row r="322" spans="7:7" x14ac:dyDescent="0.2">
      <c r="G322"/>
    </row>
    <row r="323" spans="7:7" x14ac:dyDescent="0.2">
      <c r="G323"/>
    </row>
    <row r="324" spans="7:7" x14ac:dyDescent="0.2">
      <c r="G324"/>
    </row>
    <row r="325" spans="7:7" x14ac:dyDescent="0.2">
      <c r="G325"/>
    </row>
    <row r="326" spans="7:7" x14ac:dyDescent="0.2">
      <c r="G326"/>
    </row>
    <row r="327" spans="7:7" x14ac:dyDescent="0.2">
      <c r="G327"/>
    </row>
    <row r="328" spans="7:7" x14ac:dyDescent="0.2">
      <c r="G328"/>
    </row>
    <row r="329" spans="7:7" x14ac:dyDescent="0.2">
      <c r="G329"/>
    </row>
    <row r="330" spans="7:7" x14ac:dyDescent="0.2">
      <c r="G330"/>
    </row>
    <row r="331" spans="7:7" x14ac:dyDescent="0.2">
      <c r="G331"/>
    </row>
    <row r="332" spans="7:7" x14ac:dyDescent="0.2">
      <c r="G332"/>
    </row>
    <row r="333" spans="7:7" x14ac:dyDescent="0.2">
      <c r="G333"/>
    </row>
    <row r="334" spans="7:7" x14ac:dyDescent="0.2">
      <c r="G334"/>
    </row>
    <row r="335" spans="7:7" x14ac:dyDescent="0.2">
      <c r="G335"/>
    </row>
    <row r="336" spans="7:7" x14ac:dyDescent="0.2">
      <c r="G336"/>
    </row>
    <row r="337" spans="7:7" x14ac:dyDescent="0.2">
      <c r="G337"/>
    </row>
    <row r="338" spans="7:7" x14ac:dyDescent="0.2">
      <c r="G338"/>
    </row>
    <row r="339" spans="7:7" x14ac:dyDescent="0.2">
      <c r="G339"/>
    </row>
    <row r="340" spans="7:7" x14ac:dyDescent="0.2">
      <c r="G340"/>
    </row>
    <row r="341" spans="7:7" x14ac:dyDescent="0.2">
      <c r="G341"/>
    </row>
    <row r="342" spans="7:7" x14ac:dyDescent="0.2">
      <c r="G342"/>
    </row>
    <row r="343" spans="7:7" x14ac:dyDescent="0.2">
      <c r="G343"/>
    </row>
    <row r="344" spans="7:7" x14ac:dyDescent="0.2">
      <c r="G344"/>
    </row>
    <row r="345" spans="7:7" x14ac:dyDescent="0.2">
      <c r="G345"/>
    </row>
    <row r="346" spans="7:7" x14ac:dyDescent="0.2">
      <c r="G346"/>
    </row>
    <row r="347" spans="7:7" x14ac:dyDescent="0.2">
      <c r="G347"/>
    </row>
    <row r="348" spans="7:7" x14ac:dyDescent="0.2">
      <c r="G348"/>
    </row>
    <row r="349" spans="7:7" x14ac:dyDescent="0.2">
      <c r="G349"/>
    </row>
    <row r="350" spans="7:7" x14ac:dyDescent="0.2">
      <c r="G350"/>
    </row>
    <row r="351" spans="7:7" x14ac:dyDescent="0.2">
      <c r="G351"/>
    </row>
    <row r="352" spans="7:7" x14ac:dyDescent="0.2">
      <c r="G352"/>
    </row>
    <row r="353" spans="7:7" x14ac:dyDescent="0.2">
      <c r="G353"/>
    </row>
    <row r="354" spans="7:7" x14ac:dyDescent="0.2">
      <c r="G354"/>
    </row>
    <row r="355" spans="7:7" x14ac:dyDescent="0.2">
      <c r="G355"/>
    </row>
    <row r="356" spans="7:7" x14ac:dyDescent="0.2">
      <c r="G356"/>
    </row>
    <row r="357" spans="7:7" x14ac:dyDescent="0.2">
      <c r="G357"/>
    </row>
    <row r="358" spans="7:7" x14ac:dyDescent="0.2">
      <c r="G358"/>
    </row>
    <row r="359" spans="7:7" x14ac:dyDescent="0.2">
      <c r="G359"/>
    </row>
    <row r="360" spans="7:7" x14ac:dyDescent="0.2">
      <c r="G360"/>
    </row>
    <row r="361" spans="7:7" x14ac:dyDescent="0.2">
      <c r="G361"/>
    </row>
    <row r="362" spans="7:7" x14ac:dyDescent="0.2">
      <c r="G362"/>
    </row>
    <row r="363" spans="7:7" x14ac:dyDescent="0.2">
      <c r="G363"/>
    </row>
    <row r="364" spans="7:7" x14ac:dyDescent="0.2">
      <c r="G364"/>
    </row>
    <row r="365" spans="7:7" x14ac:dyDescent="0.2">
      <c r="G365"/>
    </row>
    <row r="366" spans="7:7" x14ac:dyDescent="0.2">
      <c r="G366"/>
    </row>
    <row r="367" spans="7:7" x14ac:dyDescent="0.2">
      <c r="G367"/>
    </row>
    <row r="368" spans="7:7" x14ac:dyDescent="0.2">
      <c r="G368"/>
    </row>
    <row r="369" spans="7:7" x14ac:dyDescent="0.2">
      <c r="G369"/>
    </row>
    <row r="370" spans="7:7" x14ac:dyDescent="0.2">
      <c r="G370"/>
    </row>
    <row r="371" spans="7:7" x14ac:dyDescent="0.2">
      <c r="G371"/>
    </row>
    <row r="372" spans="7:7" x14ac:dyDescent="0.2">
      <c r="G372"/>
    </row>
    <row r="373" spans="7:7" x14ac:dyDescent="0.2">
      <c r="G373"/>
    </row>
    <row r="374" spans="7:7" x14ac:dyDescent="0.2">
      <c r="G374"/>
    </row>
    <row r="375" spans="7:7" x14ac:dyDescent="0.2">
      <c r="G375"/>
    </row>
    <row r="376" spans="7:7" x14ac:dyDescent="0.2">
      <c r="G376"/>
    </row>
    <row r="377" spans="7:7" x14ac:dyDescent="0.2">
      <c r="G377"/>
    </row>
    <row r="378" spans="7:7" x14ac:dyDescent="0.2">
      <c r="G378"/>
    </row>
    <row r="379" spans="7:7" x14ac:dyDescent="0.2">
      <c r="G379"/>
    </row>
    <row r="380" spans="7:7" x14ac:dyDescent="0.2">
      <c r="G380"/>
    </row>
    <row r="381" spans="7:7" x14ac:dyDescent="0.2">
      <c r="G381"/>
    </row>
    <row r="382" spans="7:7" x14ac:dyDescent="0.2">
      <c r="G382"/>
    </row>
    <row r="383" spans="7:7" x14ac:dyDescent="0.2">
      <c r="G383"/>
    </row>
    <row r="384" spans="7:7" x14ac:dyDescent="0.2">
      <c r="G384"/>
    </row>
    <row r="385" spans="7:7" x14ac:dyDescent="0.2">
      <c r="G385"/>
    </row>
    <row r="386" spans="7:7" x14ac:dyDescent="0.2">
      <c r="G386"/>
    </row>
    <row r="387" spans="7:7" x14ac:dyDescent="0.2">
      <c r="G387"/>
    </row>
    <row r="388" spans="7:7" x14ac:dyDescent="0.2">
      <c r="G388"/>
    </row>
    <row r="389" spans="7:7" x14ac:dyDescent="0.2">
      <c r="G389"/>
    </row>
    <row r="390" spans="7:7" x14ac:dyDescent="0.2">
      <c r="G390"/>
    </row>
    <row r="391" spans="7:7" x14ac:dyDescent="0.2">
      <c r="G391"/>
    </row>
    <row r="392" spans="7:7" x14ac:dyDescent="0.2">
      <c r="G392"/>
    </row>
    <row r="393" spans="7:7" x14ac:dyDescent="0.2">
      <c r="G393"/>
    </row>
    <row r="394" spans="7:7" x14ac:dyDescent="0.2">
      <c r="G394"/>
    </row>
    <row r="395" spans="7:7" x14ac:dyDescent="0.2">
      <c r="G395"/>
    </row>
    <row r="396" spans="7:7" x14ac:dyDescent="0.2">
      <c r="G396"/>
    </row>
    <row r="397" spans="7:7" x14ac:dyDescent="0.2">
      <c r="G397"/>
    </row>
    <row r="398" spans="7:7" x14ac:dyDescent="0.2">
      <c r="G398"/>
    </row>
    <row r="399" spans="7:7" x14ac:dyDescent="0.2">
      <c r="G399"/>
    </row>
    <row r="400" spans="7:7" x14ac:dyDescent="0.2">
      <c r="G400"/>
    </row>
    <row r="401" spans="7:7" x14ac:dyDescent="0.2">
      <c r="G401"/>
    </row>
    <row r="402" spans="7:7" x14ac:dyDescent="0.2">
      <c r="G402"/>
    </row>
    <row r="403" spans="7:7" x14ac:dyDescent="0.2">
      <c r="G403"/>
    </row>
    <row r="404" spans="7:7" x14ac:dyDescent="0.2">
      <c r="G404"/>
    </row>
    <row r="405" spans="7:7" x14ac:dyDescent="0.2">
      <c r="G405"/>
    </row>
    <row r="406" spans="7:7" x14ac:dyDescent="0.2">
      <c r="G406"/>
    </row>
    <row r="407" spans="7:7" x14ac:dyDescent="0.2">
      <c r="G407"/>
    </row>
    <row r="408" spans="7:7" x14ac:dyDescent="0.2">
      <c r="G408"/>
    </row>
    <row r="409" spans="7:7" x14ac:dyDescent="0.2">
      <c r="G409"/>
    </row>
    <row r="410" spans="7:7" x14ac:dyDescent="0.2">
      <c r="G410"/>
    </row>
    <row r="411" spans="7:7" x14ac:dyDescent="0.2">
      <c r="G411"/>
    </row>
    <row r="412" spans="7:7" x14ac:dyDescent="0.2">
      <c r="G412"/>
    </row>
    <row r="413" spans="7:7" x14ac:dyDescent="0.2">
      <c r="G413"/>
    </row>
    <row r="414" spans="7:7" x14ac:dyDescent="0.2">
      <c r="G414"/>
    </row>
    <row r="415" spans="7:7" x14ac:dyDescent="0.2">
      <c r="G415"/>
    </row>
    <row r="416" spans="7:7" x14ac:dyDescent="0.2">
      <c r="G416"/>
    </row>
    <row r="417" spans="7:7" x14ac:dyDescent="0.2">
      <c r="G417"/>
    </row>
    <row r="418" spans="7:7" x14ac:dyDescent="0.2">
      <c r="G418"/>
    </row>
    <row r="419" spans="7:7" x14ac:dyDescent="0.2">
      <c r="G419"/>
    </row>
    <row r="420" spans="7:7" x14ac:dyDescent="0.2">
      <c r="G420"/>
    </row>
    <row r="421" spans="7:7" x14ac:dyDescent="0.2">
      <c r="G421"/>
    </row>
    <row r="422" spans="7:7" x14ac:dyDescent="0.2">
      <c r="G422"/>
    </row>
    <row r="423" spans="7:7" x14ac:dyDescent="0.2">
      <c r="G423"/>
    </row>
    <row r="424" spans="7:7" x14ac:dyDescent="0.2">
      <c r="G424"/>
    </row>
    <row r="425" spans="7:7" x14ac:dyDescent="0.2">
      <c r="G425"/>
    </row>
    <row r="426" spans="7:7" x14ac:dyDescent="0.2">
      <c r="G426"/>
    </row>
    <row r="427" spans="7:7" x14ac:dyDescent="0.2">
      <c r="G427"/>
    </row>
    <row r="428" spans="7:7" x14ac:dyDescent="0.2">
      <c r="G428"/>
    </row>
    <row r="429" spans="7:7" x14ac:dyDescent="0.2">
      <c r="G429"/>
    </row>
    <row r="430" spans="7:7" x14ac:dyDescent="0.2">
      <c r="G430"/>
    </row>
    <row r="431" spans="7:7" x14ac:dyDescent="0.2">
      <c r="G431"/>
    </row>
    <row r="432" spans="7:7" x14ac:dyDescent="0.2">
      <c r="G432"/>
    </row>
    <row r="433" spans="7:7" x14ac:dyDescent="0.2">
      <c r="G433"/>
    </row>
    <row r="434" spans="7:7" x14ac:dyDescent="0.2">
      <c r="G434"/>
    </row>
    <row r="435" spans="7:7" x14ac:dyDescent="0.2">
      <c r="G435"/>
    </row>
    <row r="436" spans="7:7" x14ac:dyDescent="0.2">
      <c r="G436"/>
    </row>
    <row r="437" spans="7:7" x14ac:dyDescent="0.2">
      <c r="G437"/>
    </row>
    <row r="438" spans="7:7" x14ac:dyDescent="0.2">
      <c r="G438"/>
    </row>
    <row r="439" spans="7:7" x14ac:dyDescent="0.2">
      <c r="G439"/>
    </row>
    <row r="440" spans="7:7" x14ac:dyDescent="0.2">
      <c r="G440"/>
    </row>
    <row r="441" spans="7:7" x14ac:dyDescent="0.2">
      <c r="G441"/>
    </row>
    <row r="442" spans="7:7" x14ac:dyDescent="0.2">
      <c r="G442"/>
    </row>
    <row r="443" spans="7:7" x14ac:dyDescent="0.2">
      <c r="G443"/>
    </row>
    <row r="444" spans="7:7" x14ac:dyDescent="0.2">
      <c r="G444"/>
    </row>
    <row r="445" spans="7:7" x14ac:dyDescent="0.2">
      <c r="G445"/>
    </row>
    <row r="446" spans="7:7" x14ac:dyDescent="0.2">
      <c r="G446"/>
    </row>
    <row r="447" spans="7:7" x14ac:dyDescent="0.2">
      <c r="G447"/>
    </row>
    <row r="448" spans="7:7" x14ac:dyDescent="0.2">
      <c r="G448"/>
    </row>
    <row r="449" spans="7:7" x14ac:dyDescent="0.2">
      <c r="G449"/>
    </row>
    <row r="450" spans="7:7" x14ac:dyDescent="0.2">
      <c r="G450"/>
    </row>
    <row r="451" spans="7:7" x14ac:dyDescent="0.2">
      <c r="G451"/>
    </row>
    <row r="452" spans="7:7" x14ac:dyDescent="0.2">
      <c r="G452"/>
    </row>
    <row r="453" spans="7:7" x14ac:dyDescent="0.2">
      <c r="G453"/>
    </row>
    <row r="454" spans="7:7" x14ac:dyDescent="0.2">
      <c r="G454"/>
    </row>
    <row r="455" spans="7:7" x14ac:dyDescent="0.2">
      <c r="G455"/>
    </row>
    <row r="456" spans="7:7" x14ac:dyDescent="0.2">
      <c r="G456"/>
    </row>
    <row r="457" spans="7:7" x14ac:dyDescent="0.2">
      <c r="G457"/>
    </row>
    <row r="458" spans="7:7" x14ac:dyDescent="0.2">
      <c r="G458"/>
    </row>
    <row r="459" spans="7:7" x14ac:dyDescent="0.2">
      <c r="G459"/>
    </row>
    <row r="460" spans="7:7" x14ac:dyDescent="0.2">
      <c r="G460"/>
    </row>
    <row r="461" spans="7:7" x14ac:dyDescent="0.2">
      <c r="G461"/>
    </row>
    <row r="462" spans="7:7" x14ac:dyDescent="0.2">
      <c r="G462"/>
    </row>
    <row r="463" spans="7:7" x14ac:dyDescent="0.2">
      <c r="G463"/>
    </row>
    <row r="464" spans="7:7" x14ac:dyDescent="0.2">
      <c r="G464"/>
    </row>
    <row r="465" spans="7:7" x14ac:dyDescent="0.2">
      <c r="G465"/>
    </row>
    <row r="466" spans="7:7" x14ac:dyDescent="0.2">
      <c r="G466"/>
    </row>
    <row r="467" spans="7:7" x14ac:dyDescent="0.2">
      <c r="G467"/>
    </row>
    <row r="468" spans="7:7" x14ac:dyDescent="0.2">
      <c r="G468"/>
    </row>
    <row r="469" spans="7:7" x14ac:dyDescent="0.2">
      <c r="G469"/>
    </row>
    <row r="470" spans="7:7" x14ac:dyDescent="0.2">
      <c r="G470"/>
    </row>
    <row r="471" spans="7:7" x14ac:dyDescent="0.2">
      <c r="G471"/>
    </row>
    <row r="472" spans="7:7" x14ac:dyDescent="0.2">
      <c r="G472"/>
    </row>
    <row r="473" spans="7:7" x14ac:dyDescent="0.2">
      <c r="G473"/>
    </row>
    <row r="474" spans="7:7" x14ac:dyDescent="0.2">
      <c r="G474"/>
    </row>
    <row r="475" spans="7:7" x14ac:dyDescent="0.2">
      <c r="G475"/>
    </row>
    <row r="476" spans="7:7" x14ac:dyDescent="0.2">
      <c r="G476"/>
    </row>
    <row r="477" spans="7:7" x14ac:dyDescent="0.2">
      <c r="G477"/>
    </row>
    <row r="478" spans="7:7" x14ac:dyDescent="0.2">
      <c r="G478"/>
    </row>
    <row r="479" spans="7:7" x14ac:dyDescent="0.2">
      <c r="G479"/>
    </row>
    <row r="480" spans="7:7" x14ac:dyDescent="0.2">
      <c r="G480"/>
    </row>
    <row r="481" spans="7:7" x14ac:dyDescent="0.2">
      <c r="G481"/>
    </row>
    <row r="482" spans="7:7" x14ac:dyDescent="0.2">
      <c r="G482"/>
    </row>
    <row r="483" spans="7:7" x14ac:dyDescent="0.2">
      <c r="G483"/>
    </row>
    <row r="484" spans="7:7" x14ac:dyDescent="0.2">
      <c r="G484"/>
    </row>
    <row r="485" spans="7:7" x14ac:dyDescent="0.2">
      <c r="G485"/>
    </row>
    <row r="486" spans="7:7" x14ac:dyDescent="0.2">
      <c r="G486"/>
    </row>
    <row r="487" spans="7:7" x14ac:dyDescent="0.2">
      <c r="G487"/>
    </row>
    <row r="488" spans="7:7" x14ac:dyDescent="0.2">
      <c r="G488"/>
    </row>
    <row r="489" spans="7:7" x14ac:dyDescent="0.2">
      <c r="G489"/>
    </row>
    <row r="490" spans="7:7" x14ac:dyDescent="0.2">
      <c r="G490"/>
    </row>
    <row r="491" spans="7:7" x14ac:dyDescent="0.2">
      <c r="G491"/>
    </row>
    <row r="492" spans="7:7" x14ac:dyDescent="0.2">
      <c r="G492"/>
    </row>
    <row r="493" spans="7:7" x14ac:dyDescent="0.2">
      <c r="G493"/>
    </row>
    <row r="494" spans="7:7" x14ac:dyDescent="0.2">
      <c r="G494"/>
    </row>
    <row r="495" spans="7:7" x14ac:dyDescent="0.2">
      <c r="G495"/>
    </row>
    <row r="496" spans="7:7" x14ac:dyDescent="0.2">
      <c r="G496"/>
    </row>
    <row r="497" spans="7:7" x14ac:dyDescent="0.2">
      <c r="G497"/>
    </row>
    <row r="498" spans="7:7" x14ac:dyDescent="0.2">
      <c r="G498"/>
    </row>
    <row r="499" spans="7:7" x14ac:dyDescent="0.2">
      <c r="G499"/>
    </row>
    <row r="500" spans="7:7" x14ac:dyDescent="0.2">
      <c r="G500"/>
    </row>
    <row r="501" spans="7:7" x14ac:dyDescent="0.2">
      <c r="G501"/>
    </row>
    <row r="502" spans="7:7" x14ac:dyDescent="0.2">
      <c r="G502"/>
    </row>
    <row r="503" spans="7:7" x14ac:dyDescent="0.2">
      <c r="G503"/>
    </row>
    <row r="504" spans="7:7" x14ac:dyDescent="0.2">
      <c r="G504"/>
    </row>
    <row r="505" spans="7:7" x14ac:dyDescent="0.2">
      <c r="G505"/>
    </row>
    <row r="506" spans="7:7" x14ac:dyDescent="0.2">
      <c r="G506"/>
    </row>
    <row r="507" spans="7:7" x14ac:dyDescent="0.2">
      <c r="G507"/>
    </row>
    <row r="508" spans="7:7" x14ac:dyDescent="0.2">
      <c r="G508"/>
    </row>
    <row r="509" spans="7:7" x14ac:dyDescent="0.2">
      <c r="G509"/>
    </row>
    <row r="510" spans="7:7" x14ac:dyDescent="0.2">
      <c r="G510"/>
    </row>
    <row r="511" spans="7:7" x14ac:dyDescent="0.2">
      <c r="G511"/>
    </row>
    <row r="512" spans="7:7" x14ac:dyDescent="0.2">
      <c r="G512"/>
    </row>
    <row r="513" spans="7:7" x14ac:dyDescent="0.2">
      <c r="G513"/>
    </row>
    <row r="514" spans="7:7" x14ac:dyDescent="0.2">
      <c r="G514"/>
    </row>
    <row r="515" spans="7:7" x14ac:dyDescent="0.2">
      <c r="G515"/>
    </row>
  </sheetData>
  <mergeCells count="3">
    <mergeCell ref="A2:C2"/>
    <mergeCell ref="A1:I1"/>
    <mergeCell ref="D2:I2"/>
  </mergeCells>
  <phoneticPr fontId="1" type="noConversion"/>
  <printOptions horizontalCentered="1" verticalCentered="1"/>
  <pageMargins left="1.25" right="0.5" top="0.75" bottom="0.75" header="0.5" footer="0.5"/>
  <pageSetup scale="70" orientation="portrait" r:id="rId1"/>
  <headerFooter alignWithMargins="0"/>
  <ignoredErrors>
    <ignoredError sqref="F16" formula="1"/>
    <ignoredError sqref="A5 A7 A9 A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C9D527D058140BE708BEA3EF8F648" ma:contentTypeVersion="18" ma:contentTypeDescription="Create a new document." ma:contentTypeScope="" ma:versionID="5bff88e6ad33b58ec26fd08b8a7334ec">
  <xsd:schema xmlns:xsd="http://www.w3.org/2001/XMLSchema" xmlns:xs="http://www.w3.org/2001/XMLSchema" xmlns:p="http://schemas.microsoft.com/office/2006/metadata/properties" xmlns:ns2="fd3ccbfb-63a2-4d9d-89db-181f2ebe3ca4" xmlns:ns3="6cbc3fe9-880c-4bac-a25d-93bec803a05c" targetNamespace="http://schemas.microsoft.com/office/2006/metadata/properties" ma:root="true" ma:fieldsID="f543a0bd1c75a4a06b9a71cd49581b98" ns2:_="" ns3:_="">
    <xsd:import namespace="fd3ccbfb-63a2-4d9d-89db-181f2ebe3ca4"/>
    <xsd:import namespace="6cbc3fe9-880c-4bac-a25d-93bec803a0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ccbfb-63a2-4d9d-89db-181f2ebe3c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f925b0-80ff-4fb2-8183-6791592a5834}" ma:internalName="TaxCatchAll" ma:showField="CatchAllData" ma:web="fd3ccbfb-63a2-4d9d-89db-181f2ebe3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c3fe9-880c-4bac-a25d-93bec803a0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f2bad50-181e-4294-8375-ca84b7c1e3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bc3fe9-880c-4bac-a25d-93bec803a05c">
      <Terms xmlns="http://schemas.microsoft.com/office/infopath/2007/PartnerControls"/>
    </lcf76f155ced4ddcb4097134ff3c332f>
    <TaxCatchAll xmlns="fd3ccbfb-63a2-4d9d-89db-181f2ebe3ca4" xsi:nil="true"/>
  </documentManagement>
</p:properties>
</file>

<file path=customXml/itemProps1.xml><?xml version="1.0" encoding="utf-8"?>
<ds:datastoreItem xmlns:ds="http://schemas.openxmlformats.org/officeDocument/2006/customXml" ds:itemID="{D9491EB5-EB63-441E-B911-CB8853E83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ccbfb-63a2-4d9d-89db-181f2ebe3ca4"/>
    <ds:schemaRef ds:uri="6cbc3fe9-880c-4bac-a25d-93bec803a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0EBDF5-E3D7-49C6-96B4-70D56CB2C2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A2CBB-B67A-4815-8DCD-325769BB9939}">
  <ds:schemaRefs>
    <ds:schemaRef ds:uri="http://schemas.microsoft.com/office/2006/metadata/properties"/>
    <ds:schemaRef ds:uri="http://schemas.microsoft.com/office/infopath/2007/PartnerControls"/>
    <ds:schemaRef ds:uri="6cbc3fe9-880c-4bac-a25d-93bec803a05c"/>
    <ds:schemaRef ds:uri="fd3ccbfb-63a2-4d9d-89db-181f2ebe3c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Score Sheet</vt:lpstr>
      <vt:lpstr>'Quarterly Score Sheet'!Print_Area</vt:lpstr>
    </vt:vector>
  </TitlesOfParts>
  <Company>TMC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MRJLR0</dc:creator>
  <cp:lastModifiedBy>Kristin Wall</cp:lastModifiedBy>
  <cp:lastPrinted>2013-11-18T20:54:47Z</cp:lastPrinted>
  <dcterms:created xsi:type="dcterms:W3CDTF">2005-05-23T22:59:59Z</dcterms:created>
  <dcterms:modified xsi:type="dcterms:W3CDTF">2025-06-08T18:47:05Z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0x01010028BC9D527D058140BE708BEA3EF8F648</vt:lpwstr>
  </property>
  <property fmtid="{D5CDD505-2E9C-101B-9397-08002B2CF9AE}" pid="3" name="MediaServiceImageTags">
    <vt:lpwstr/>
  </property>
</Properties>
</file>